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lgaš\Desktop\ACER\Čičava\KS\2019\"/>
    </mc:Choice>
  </mc:AlternateContent>
  <bookViews>
    <workbookView xWindow="0" yWindow="0" windowWidth="16380" windowHeight="8190" tabRatio="146"/>
  </bookViews>
  <sheets>
    <sheet name="List2" sheetId="1" r:id="rId1"/>
  </sheets>
  <calcPr calcId="152511" iterateDelta="1E-4"/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F21" i="1" s="1"/>
  <c r="F22" i="1" l="1"/>
  <c r="F23" i="1" s="1"/>
</calcChain>
</file>

<file path=xl/sharedStrings.xml><?xml version="1.0" encoding="utf-8"?>
<sst xmlns="http://schemas.openxmlformats.org/spreadsheetml/2006/main" count="53" uniqueCount="43">
  <si>
    <t>2</t>
  </si>
  <si>
    <t>Cena spolu bez DPH</t>
  </si>
  <si>
    <t>Cena spolu s DPH</t>
  </si>
  <si>
    <t>ks</t>
  </si>
  <si>
    <t>množstvo</t>
  </si>
  <si>
    <t>jednotková cena</t>
  </si>
  <si>
    <t>cena spolu</t>
  </si>
  <si>
    <t>Vypracoval:</t>
  </si>
  <si>
    <t>Objednávateľ:</t>
  </si>
  <si>
    <t>Zhotoviteľ:</t>
  </si>
  <si>
    <t>m</t>
  </si>
  <si>
    <t>Pomocný materiál</t>
  </si>
  <si>
    <t>DPH 20%</t>
  </si>
  <si>
    <t>Kábel</t>
  </si>
  <si>
    <t>Záznamové zariadenie</t>
  </si>
  <si>
    <t>HDD</t>
  </si>
  <si>
    <t>Sata disk 3000GB, 5900 rpm, vhodný do podmienok 24/7, NVR, NAS</t>
  </si>
  <si>
    <t>Monitor</t>
  </si>
  <si>
    <t>LED monitor Full HD, 24", HDMI, VGA</t>
  </si>
  <si>
    <t>Switch</t>
  </si>
  <si>
    <t>Montážne práce</t>
  </si>
  <si>
    <t>p.č</t>
  </si>
  <si>
    <t xml:space="preserve">popis </t>
  </si>
  <si>
    <t xml:space="preserve"> označenie</t>
  </si>
  <si>
    <t>merná jednotka</t>
  </si>
  <si>
    <t>Videorekordér IP sieťový 8kanálový, OS , Quad-core procesor, podporované formáty H.264/H.265, záznam max. do 200 Mbps, maximálne rozlíšenie 8 Mpx na kameru, alarm I/O 4/2, audio 1/1, 2x SATA III 3,5" HDD max. 12 TB (bez HDD), 1x HDMI (4K) + 1x VGA výstup, podpora ONVIF, podpora IP PTZ, 1x RJ-45 port (10 / 100 / 1000 Mbps), 2x USB (1x USB 3.0), rozmery 1U, 375 × 281 × 56 mm, hmotnosť 1,6 kg (bez HDD)</t>
  </si>
  <si>
    <t>Návrh ceny</t>
  </si>
  <si>
    <t>Dodávka a montáž Kamerového systému - ZŠ Čičava</t>
  </si>
  <si>
    <t xml:space="preserve">Dátum: </t>
  </si>
  <si>
    <t>IP Kamera kompaktná</t>
  </si>
  <si>
    <t>4 Mpx kompaktná kamera IP exteriérová antivandal, Day/Night s mechanickým IR filtrom, Smart IR LED dosvit 50 m, 1/3” 4Megapixel progressive scan CMOS, rozlíšenie 2688 x 1520 px @ 25 fps, citlivosť 0,03 lx / F1.4 (Color, 1/3 s, 30 IRE), 0,3 lx / F1.4 (Color, 1/30 s, 30 IRE), 0 lx / F1.4 (IR ON), motor zoom objektív 2,7–13,5 mm / F1.4, 5x optický zoom, uhol záberu 106°–31°, BLC, HLC, AWB, AGC, WDR (120 dB), 3DNR, inteligentné funkcie, kompresie H.265+ / H.265 / H.264+ / H.264, ONVIF kompatibilné, alarm I/O 2/1, audio I/O 1/1, 1x video výstup, slot na MicroSD kartu max. 128 GB, napájanie 12 V DC, 1079 mA, ePoE, pracovná teplota od -30 °C do +60 °C, IP 67, IK 10, rozmery 273,2 × 95,0 × 95,0 mm, hmotnosť 1,11 kg</t>
  </si>
  <si>
    <t>IP Kamera dome</t>
  </si>
  <si>
    <t>4 Mpx IP dome kamera, exteriérová, antivandal, Day/Night s mechanickým IR filtrom, Smart IR LED s dosvitom 30 m, 1/3” 4Megapixel progressive CMOS, rozlíšenie 2688 x 1520 px @ 25 fps, citlivosť 0,03 lx / F1.4 (Color, 1/3 s, 30 IRE), 0,3 lx / F1.4 (Color, 1/30 s, 30 IRE), 0 lx / F1.4 (IR on), motor zoom objektív 2,7–13,5 mm, uhol záberu H: 104°–28°, V: 55°–16°, AWB, AGC, ROI, BLC, HLC, WDR, 3DNR, kompresia H.265 / H.264H / MJPEG (Sub Stream), ONVIF kompatibilné, RJ-45, slot na Micro SD kartu 128 GB, napájanie DC 12 V, PoE, IP 67, IK 10, rozmery ø 122,0 x 88,9 mm, hmotnosť 0,40 kg</t>
  </si>
  <si>
    <t>Switch 16x FE PoE + 2x GE (Combo) + 2x GE SFP (Combo), podpora PoE pre 16 portov, management, Long Distance Mode (napájanie a dáta až na 250 m), L2, 16x PoE (IEEE802.3af/at), celkovo na všetky porty max. 240 W, oranžový port pro PFT1300, ochrana proti blesku 4 kV, napájanie 100–240 V AC, pracovná teplota od -10 °C do +55 °C.</t>
  </si>
  <si>
    <t>Krabica prepojovacia</t>
  </si>
  <si>
    <t>Prepojovací box, hliníkový, pre kamery Dahua, kompatibilné s modelmi HAC-HFW [E], HAC-HDW [M], IPC-HFW [E], PFB120W, PFB121W, rozmery 134x134x55mm, hmotnosť 0,5 kg, nosnosť 3kg</t>
  </si>
  <si>
    <t>Prídavný límec pre Dahua kamery IPC-HDBW5220/5421/8331E-Z, kompatibilné príslušenstvo PFA150, PFA151</t>
  </si>
  <si>
    <t>Kábel UTP cat.5e</t>
  </si>
  <si>
    <t>Žľab</t>
  </si>
  <si>
    <t>Pvc žľab 18x18</t>
  </si>
  <si>
    <t>Pomocný materiál, konektory, vruty, svorkovnice, pásky</t>
  </si>
  <si>
    <t>Kabeláž pre kamerový systém, osadenie  a zapojenie komponentov kamerového systému, nastavenie, naprogramovanie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</si>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</sst>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[$Sk-41B];\-#,##0.00\ [$Sk-41B]"/>
  </numFmts>
  <fonts count="1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Arial CE"/>
      <family val="2"/>
      <charset val="238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/>
  </cellStyleXfs>
  <cellXfs count="38">
    <xf numFmtId="0" fontId="0" fillId="0" borderId="0" xfId="0"/>
    <xf numFmtId="0" fontId="7" fillId="0" borderId="0" xfId="0" applyFont="1" applyAlignment="1">
      <alignment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6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0" xfId="0" applyFont="1" applyBorder="1"/>
    <xf numFmtId="164" fontId="7" fillId="0" borderId="0" xfId="0" applyNumberFormat="1" applyFont="1" applyBorder="1"/>
    <xf numFmtId="165" fontId="7" fillId="0" borderId="0" xfId="0" applyNumberFormat="1" applyFont="1" applyBorder="1"/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2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justify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1" fillId="2" borderId="2" xfId="2" applyFont="1" applyFill="1" applyBorder="1" applyAlignment="1">
      <alignment horizontal="justify" vertical="center" wrapText="1"/>
    </xf>
    <xf numFmtId="0" fontId="11" fillId="2" borderId="2" xfId="12" applyNumberFormat="1" applyFont="1" applyFill="1" applyBorder="1" applyAlignment="1" applyProtection="1">
      <alignment horizontal="justify" vertical="center" wrapText="1"/>
    </xf>
    <xf numFmtId="0" fontId="11" fillId="2" borderId="5" xfId="0" applyNumberFormat="1" applyFont="1" applyFill="1" applyBorder="1" applyAlignment="1" applyProtection="1">
      <alignment horizontal="left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3" borderId="6" xfId="0" applyFont="1" applyFill="1" applyBorder="1" applyAlignment="1">
      <alignment horizontal="left" vertical="top" wrapText="1"/>
    </xf>
    <xf numFmtId="0" fontId="12" fillId="0" borderId="4" xfId="1" applyFont="1" applyFill="1" applyBorder="1" applyAlignment="1">
      <alignment horizontal="left" vertical="center" wrapText="1"/>
    </xf>
  </cellXfs>
  <cellStyles count="13">
    <cellStyle name="Hypertextové prepojenie 2" xfId="10"/>
    <cellStyle name="Normálna 10" xfId="1"/>
    <cellStyle name="Normálna 2" xfId="2"/>
    <cellStyle name="Normálna 2 2" xfId="3"/>
    <cellStyle name="Normálna 3" xfId="8"/>
    <cellStyle name="Normálna 4" xfId="12"/>
    <cellStyle name="Normálna 4 4" xfId="4"/>
    <cellStyle name="Normálna 4 4 2" xfId="11"/>
    <cellStyle name="Normálna 9" xfId="5"/>
    <cellStyle name="Normálne" xfId="0" builtinId="0"/>
    <cellStyle name="normálne 4" xfId="9"/>
    <cellStyle name="Normální 10" xfId="6"/>
    <cellStyle name="normální_FREECEN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zoomScaleNormal="100" workbookViewId="0">
      <selection sqref="A1:XFD1048576"/>
    </sheetView>
  </sheetViews>
  <sheetFormatPr defaultRowHeight="12" x14ac:dyDescent="0.2"/>
  <cols>
    <col min="1" max="1" width="2.7109375" style="8" customWidth="1"/>
    <col min="2" max="2" width="10.85546875" style="8" customWidth="1"/>
    <col min="3" max="3" width="34.7109375" style="8" customWidth="1"/>
    <col min="4" max="4" width="7.28515625" style="8" customWidth="1"/>
    <col min="5" max="5" width="7.85546875" style="8" customWidth="1"/>
    <col min="6" max="6" width="9" style="8" customWidth="1"/>
    <col min="7" max="16384" width="9.140625" style="8"/>
  </cols>
  <sheetData>
    <row r="1" spans="1:7" x14ac:dyDescent="0.2">
      <c r="A1" s="27" t="s">
        <v>26</v>
      </c>
      <c r="B1" s="27"/>
      <c r="C1" s="27"/>
      <c r="D1" s="27"/>
      <c r="E1" s="27"/>
      <c r="F1" s="27"/>
      <c r="G1" s="27"/>
    </row>
    <row r="2" spans="1:7" x14ac:dyDescent="0.2">
      <c r="A2" s="29" t="s">
        <v>27</v>
      </c>
      <c r="B2" s="29"/>
      <c r="C2" s="29"/>
      <c r="D2" s="29"/>
      <c r="E2" s="29"/>
      <c r="F2" s="29"/>
      <c r="G2" s="29"/>
    </row>
    <row r="3" spans="1:7" x14ac:dyDescent="0.2">
      <c r="A3" s="1"/>
      <c r="B3" s="1"/>
      <c r="C3" s="1"/>
      <c r="D3" s="9"/>
      <c r="E3" s="9"/>
      <c r="F3" s="9"/>
    </row>
    <row r="4" spans="1:7" x14ac:dyDescent="0.2">
      <c r="A4" s="1" t="s">
        <v>8</v>
      </c>
      <c r="B4" s="1"/>
      <c r="C4" s="1"/>
      <c r="D4" s="30" t="s">
        <v>7</v>
      </c>
      <c r="E4" s="30"/>
      <c r="F4" s="30"/>
      <c r="G4" s="30"/>
    </row>
    <row r="5" spans="1:7" x14ac:dyDescent="0.2">
      <c r="A5" s="1" t="s">
        <v>9</v>
      </c>
      <c r="B5" s="1"/>
      <c r="C5" s="1"/>
      <c r="D5" s="30" t="s">
        <v>28</v>
      </c>
      <c r="E5" s="30"/>
      <c r="F5" s="30"/>
      <c r="G5" s="30"/>
    </row>
    <row r="7" spans="1:7" ht="36" x14ac:dyDescent="0.2">
      <c r="A7" s="10" t="s">
        <v>21</v>
      </c>
      <c r="B7" s="11" t="s">
        <v>23</v>
      </c>
      <c r="C7" s="11" t="s">
        <v>22</v>
      </c>
      <c r="D7" s="10" t="s">
        <v>24</v>
      </c>
      <c r="E7" s="10" t="s">
        <v>4</v>
      </c>
      <c r="F7" s="10" t="s">
        <v>5</v>
      </c>
      <c r="G7" s="12" t="s">
        <v>6</v>
      </c>
    </row>
    <row r="8" spans="1:7" ht="191.25" x14ac:dyDescent="0.2">
      <c r="A8" s="2">
        <v>1</v>
      </c>
      <c r="B8" s="13" t="s">
        <v>29</v>
      </c>
      <c r="C8" s="31" t="s">
        <v>30</v>
      </c>
      <c r="D8" s="3" t="s">
        <v>3</v>
      </c>
      <c r="E8" s="4">
        <v>7</v>
      </c>
      <c r="F8" s="5">
        <v>0</v>
      </c>
      <c r="G8" s="4">
        <f t="shared" ref="G8:G19" si="0">SUM(E8*F8)</f>
        <v>0</v>
      </c>
    </row>
    <row r="9" spans="1:7" ht="146.25" x14ac:dyDescent="0.2">
      <c r="A9" s="6" t="s">
        <v>0</v>
      </c>
      <c r="B9" s="14" t="s">
        <v>31</v>
      </c>
      <c r="C9" s="31" t="s">
        <v>32</v>
      </c>
      <c r="D9" s="3" t="s">
        <v>3</v>
      </c>
      <c r="E9" s="4">
        <v>5</v>
      </c>
      <c r="F9" s="5">
        <v>0</v>
      </c>
      <c r="G9" s="4">
        <f t="shared" si="0"/>
        <v>0</v>
      </c>
    </row>
    <row r="10" spans="1:7" ht="112.5" x14ac:dyDescent="0.2">
      <c r="A10" s="7">
        <v>3</v>
      </c>
      <c r="B10" s="14" t="s">
        <v>14</v>
      </c>
      <c r="C10" s="32" t="s">
        <v>25</v>
      </c>
      <c r="D10" s="3" t="s">
        <v>3</v>
      </c>
      <c r="E10" s="4">
        <v>1</v>
      </c>
      <c r="F10" s="5">
        <v>0</v>
      </c>
      <c r="G10" s="4">
        <f t="shared" si="0"/>
        <v>0</v>
      </c>
    </row>
    <row r="11" spans="1:7" ht="22.5" x14ac:dyDescent="0.2">
      <c r="A11" s="7">
        <v>4</v>
      </c>
      <c r="B11" s="15" t="s">
        <v>15</v>
      </c>
      <c r="C11" s="33" t="s">
        <v>16</v>
      </c>
      <c r="D11" s="3" t="s">
        <v>3</v>
      </c>
      <c r="E11" s="4">
        <v>1</v>
      </c>
      <c r="F11" s="5">
        <v>0</v>
      </c>
      <c r="G11" s="4">
        <f t="shared" si="0"/>
        <v>0</v>
      </c>
    </row>
    <row r="12" spans="1:7" x14ac:dyDescent="0.2">
      <c r="A12" s="7">
        <v>5</v>
      </c>
      <c r="B12" s="15" t="s">
        <v>17</v>
      </c>
      <c r="C12" s="33" t="s">
        <v>18</v>
      </c>
      <c r="D12" s="3" t="s">
        <v>3</v>
      </c>
      <c r="E12" s="4">
        <v>1</v>
      </c>
      <c r="F12" s="5">
        <v>0</v>
      </c>
      <c r="G12" s="4">
        <f t="shared" si="0"/>
        <v>0</v>
      </c>
    </row>
    <row r="13" spans="1:7" ht="90" x14ac:dyDescent="0.2">
      <c r="A13" s="7">
        <v>6</v>
      </c>
      <c r="B13" s="14" t="s">
        <v>19</v>
      </c>
      <c r="C13" s="31" t="s">
        <v>33</v>
      </c>
      <c r="D13" s="3" t="s">
        <v>3</v>
      </c>
      <c r="E13" s="4">
        <v>1</v>
      </c>
      <c r="F13" s="5">
        <v>0</v>
      </c>
      <c r="G13" s="4">
        <f t="shared" si="0"/>
        <v>0</v>
      </c>
    </row>
    <row r="14" spans="1:7" ht="56.25" x14ac:dyDescent="0.2">
      <c r="A14" s="7">
        <v>7</v>
      </c>
      <c r="B14" s="15" t="s">
        <v>34</v>
      </c>
      <c r="C14" s="31" t="s">
        <v>35</v>
      </c>
      <c r="D14" s="3" t="s">
        <v>3</v>
      </c>
      <c r="E14" s="4">
        <v>7</v>
      </c>
      <c r="F14" s="5">
        <v>0</v>
      </c>
      <c r="G14" s="4">
        <f t="shared" si="0"/>
        <v>0</v>
      </c>
    </row>
    <row r="15" spans="1:7" ht="33.75" x14ac:dyDescent="0.2">
      <c r="A15" s="7">
        <v>8</v>
      </c>
      <c r="B15" s="15" t="s">
        <v>34</v>
      </c>
      <c r="C15" s="31" t="s">
        <v>36</v>
      </c>
      <c r="D15" s="3" t="s">
        <v>3</v>
      </c>
      <c r="E15" s="4">
        <v>5</v>
      </c>
      <c r="F15" s="5">
        <v>0</v>
      </c>
      <c r="G15" s="4">
        <f t="shared" si="0"/>
        <v>0</v>
      </c>
    </row>
    <row r="16" spans="1:7" x14ac:dyDescent="0.2">
      <c r="A16" s="7">
        <v>9</v>
      </c>
      <c r="B16" s="15" t="s">
        <v>13</v>
      </c>
      <c r="C16" s="34" t="s">
        <v>37</v>
      </c>
      <c r="D16" s="3" t="s">
        <v>10</v>
      </c>
      <c r="E16" s="4">
        <v>320</v>
      </c>
      <c r="F16" s="5">
        <v>0</v>
      </c>
      <c r="G16" s="4">
        <f t="shared" si="0"/>
        <v>0</v>
      </c>
    </row>
    <row r="17" spans="1:7" x14ac:dyDescent="0.2">
      <c r="A17" s="7">
        <v>10</v>
      </c>
      <c r="B17" s="15" t="s">
        <v>38</v>
      </c>
      <c r="C17" s="35" t="s">
        <v>39</v>
      </c>
      <c r="D17" s="3" t="s">
        <v>10</v>
      </c>
      <c r="E17" s="4">
        <v>60</v>
      </c>
      <c r="F17" s="5">
        <v>0</v>
      </c>
      <c r="G17" s="4">
        <f t="shared" ref="G17" si="1">SUM(E17*F17)</f>
        <v>0</v>
      </c>
    </row>
    <row r="18" spans="1:7" ht="24" x14ac:dyDescent="0.2">
      <c r="A18" s="7">
        <v>11</v>
      </c>
      <c r="B18" s="15" t="s">
        <v>11</v>
      </c>
      <c r="C18" s="36" t="s">
        <v>40</v>
      </c>
      <c r="D18" s="3" t="s">
        <v>3</v>
      </c>
      <c r="E18" s="4">
        <v>1</v>
      </c>
      <c r="F18" s="5">
        <v>0</v>
      </c>
      <c r="G18" s="4">
        <f t="shared" si="0"/>
        <v>0</v>
      </c>
    </row>
    <row r="19" spans="1:7" ht="33.75" x14ac:dyDescent="0.2">
      <c r="A19" s="7">
        <v>12</v>
      </c>
      <c r="B19" s="14" t="s">
        <v>20</v>
      </c>
      <c r="C19" s="37" t="s">
        <v>41</v>
      </c>
      <c r="D19" s="3" t="s">
        <v>42</v>
      </c>
      <c r="E19" s="4">
        <v>1</v>
      </c>
      <c r="F19" s="5">
        <v>0</v>
      </c>
      <c r="G19" s="4">
        <f t="shared" si="0"/>
        <v>0</v>
      </c>
    </row>
    <row r="20" spans="1:7" x14ac:dyDescent="0.2">
      <c r="A20" s="16"/>
      <c r="B20" s="16"/>
      <c r="C20" s="16"/>
      <c r="D20" s="17"/>
      <c r="E20" s="17"/>
      <c r="F20" s="18"/>
    </row>
    <row r="21" spans="1:7" s="16" customFormat="1" x14ac:dyDescent="0.2">
      <c r="A21" s="24" t="s">
        <v>1</v>
      </c>
      <c r="B21" s="24"/>
      <c r="C21" s="24"/>
      <c r="D21" s="19"/>
      <c r="E21" s="19"/>
      <c r="F21" s="25">
        <f>SUM(G8:G19)</f>
        <v>0</v>
      </c>
      <c r="G21" s="26"/>
    </row>
    <row r="22" spans="1:7" s="16" customFormat="1" x14ac:dyDescent="0.2">
      <c r="A22" s="24" t="s">
        <v>12</v>
      </c>
      <c r="B22" s="24"/>
      <c r="C22" s="24"/>
      <c r="D22" s="20"/>
      <c r="E22" s="20"/>
      <c r="F22" s="25">
        <f>SUM(F21*0.2)</f>
        <v>0</v>
      </c>
      <c r="G22" s="25"/>
    </row>
    <row r="23" spans="1:7" s="16" customFormat="1" x14ac:dyDescent="0.2">
      <c r="A23" s="24" t="s">
        <v>2</v>
      </c>
      <c r="B23" s="24"/>
      <c r="C23" s="24"/>
      <c r="D23" s="20"/>
      <c r="E23" s="20"/>
      <c r="F23" s="25">
        <f>SUM(F21+F22)</f>
        <v>0</v>
      </c>
      <c r="G23" s="26"/>
    </row>
    <row r="24" spans="1:7" s="16" customFormat="1" x14ac:dyDescent="0.2">
      <c r="A24" s="28"/>
      <c r="B24" s="28"/>
      <c r="C24" s="28"/>
      <c r="D24" s="28"/>
      <c r="E24" s="28"/>
      <c r="F24" s="28"/>
    </row>
    <row r="25" spans="1:7" s="16" customFormat="1" x14ac:dyDescent="0.2">
      <c r="A25" s="8"/>
      <c r="B25" s="8"/>
      <c r="C25" s="8"/>
      <c r="D25" s="8"/>
      <c r="E25" s="8"/>
    </row>
    <row r="26" spans="1:7" s="16" customFormat="1" x14ac:dyDescent="0.2">
      <c r="A26" s="8"/>
      <c r="B26" s="8"/>
      <c r="C26" s="8"/>
      <c r="D26" s="8"/>
      <c r="E26" s="8"/>
    </row>
    <row r="27" spans="1:7" s="16" customFormat="1" x14ac:dyDescent="0.2">
      <c r="A27" s="8"/>
      <c r="B27" s="8"/>
      <c r="C27" s="8"/>
      <c r="D27" s="8"/>
      <c r="E27" s="8"/>
    </row>
    <row r="28" spans="1:7" s="16" customFormat="1" x14ac:dyDescent="0.2">
      <c r="A28" s="21"/>
      <c r="B28" s="22"/>
      <c r="C28" s="17"/>
      <c r="D28" s="17"/>
      <c r="E28" s="17"/>
    </row>
    <row r="29" spans="1:7" x14ac:dyDescent="0.2">
      <c r="A29" s="16"/>
      <c r="B29" s="16"/>
      <c r="C29" s="16"/>
      <c r="D29" s="16"/>
      <c r="E29" s="16"/>
      <c r="F29" s="16"/>
    </row>
    <row r="30" spans="1:7" x14ac:dyDescent="0.2">
      <c r="A30" s="16"/>
      <c r="B30" s="16"/>
      <c r="C30" s="16"/>
      <c r="D30" s="16"/>
      <c r="E30" s="16"/>
      <c r="F30" s="16"/>
    </row>
    <row r="33" spans="1:3" x14ac:dyDescent="0.2">
      <c r="A33" s="23"/>
      <c r="B33" s="23"/>
      <c r="C33" s="23"/>
    </row>
  </sheetData>
  <mergeCells count="12">
    <mergeCell ref="A1:G1"/>
    <mergeCell ref="A2:G2"/>
    <mergeCell ref="D4:G4"/>
    <mergeCell ref="D5:G5"/>
    <mergeCell ref="A21:C21"/>
    <mergeCell ref="F21:G21"/>
    <mergeCell ref="A22:C22"/>
    <mergeCell ref="F22:G22"/>
    <mergeCell ref="A23:C23"/>
    <mergeCell ref="F23:G23"/>
    <mergeCell ref="A24:F24"/>
    <mergeCell ref="A33:C33"/>
  </mergeCells>
  <pageMargins left="0.78749999999999998" right="0.78749999999999998" top="0.88611111111111107" bottom="0.88611111111111107" header="0.78749999999999998" footer="0.78749999999999998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Ján Halgaš</cp:lastModifiedBy>
  <cp:lastPrinted>2018-01-21T08:40:33Z</cp:lastPrinted>
  <dcterms:created xsi:type="dcterms:W3CDTF">2009-03-11T14:43:53Z</dcterms:created>
  <dcterms:modified xsi:type="dcterms:W3CDTF">2019-02-22T07:27:12Z</dcterms:modified>
</cp:coreProperties>
</file>